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2. Requests Received\1. Freedom of Information Requests\Requests (2022)\8500 Series\8536 - Car Parking\"/>
    </mc:Choice>
  </mc:AlternateContent>
  <xr:revisionPtr revIDLastSave="0" documentId="8_{F6E2FB42-9EEA-4836-8A19-A2CA30986FA8}" xr6:coauthVersionLast="47" xr6:coauthVersionMax="47" xr10:uidLastSave="{00000000-0000-0000-0000-000000000000}"/>
  <bookViews>
    <workbookView xWindow="41310" yWindow="525" windowWidth="16170" windowHeight="8835" xr2:uid="{76F92BCC-4FE0-4FA8-8287-D24801F138D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C7" i="1"/>
  <c r="D7" i="1"/>
  <c r="E7" i="1"/>
  <c r="F7" i="1"/>
  <c r="G7" i="1"/>
  <c r="H7" i="1"/>
  <c r="I7" i="1"/>
  <c r="J7" i="1"/>
  <c r="K7" i="1"/>
  <c r="L7" i="1"/>
  <c r="M7" i="1"/>
  <c r="B7" i="1"/>
  <c r="B3" i="1"/>
  <c r="C3" i="1"/>
  <c r="D3" i="1"/>
  <c r="E3" i="1"/>
  <c r="F3" i="1"/>
  <c r="G3" i="1"/>
  <c r="H3" i="1"/>
  <c r="I3" i="1"/>
  <c r="J3" i="1"/>
  <c r="K3" i="1"/>
  <c r="L3" i="1"/>
  <c r="M3" i="1"/>
  <c r="B4" i="1"/>
  <c r="C4" i="1"/>
  <c r="D4" i="1"/>
  <c r="E4" i="1"/>
  <c r="F4" i="1"/>
  <c r="G4" i="1"/>
  <c r="H4" i="1"/>
  <c r="I4" i="1"/>
  <c r="J4" i="1"/>
  <c r="K4" i="1"/>
  <c r="L4" i="1"/>
  <c r="M4" i="1"/>
  <c r="B5" i="1"/>
  <c r="C5" i="1"/>
  <c r="D5" i="1"/>
  <c r="E5" i="1"/>
  <c r="F5" i="1"/>
  <c r="G5" i="1"/>
  <c r="H5" i="1"/>
  <c r="I5" i="1"/>
  <c r="J5" i="1"/>
  <c r="K5" i="1"/>
  <c r="L5" i="1"/>
  <c r="M5" i="1"/>
  <c r="B6" i="1"/>
  <c r="C6" i="1"/>
  <c r="D6" i="1"/>
  <c r="E6" i="1"/>
  <c r="F6" i="1"/>
  <c r="G6" i="1"/>
  <c r="H6" i="1"/>
  <c r="I6" i="1"/>
  <c r="J6" i="1"/>
  <c r="K6" i="1"/>
  <c r="L6" i="1"/>
  <c r="M6" i="1"/>
  <c r="G2" i="1"/>
  <c r="H2" i="1"/>
  <c r="I2" i="1"/>
  <c r="J2" i="1"/>
  <c r="K2" i="1"/>
  <c r="L2" i="1"/>
  <c r="M2" i="1"/>
  <c r="F2" i="1"/>
  <c r="C2" i="1"/>
  <c r="D2" i="1"/>
  <c r="E2" i="1"/>
  <c r="B2" i="1"/>
  <c r="D9" i="1" l="1"/>
  <c r="L9" i="1"/>
  <c r="N3" i="1"/>
  <c r="H9" i="1"/>
  <c r="G9" i="1"/>
  <c r="B9" i="1"/>
  <c r="N2" i="1"/>
  <c r="N6" i="1"/>
  <c r="I9" i="1"/>
  <c r="F9" i="1"/>
  <c r="N4" i="1"/>
  <c r="N5" i="1"/>
  <c r="C9" i="1"/>
  <c r="J9" i="1"/>
  <c r="M9" i="1"/>
  <c r="K9" i="1"/>
  <c r="N7" i="1"/>
  <c r="E9" i="1"/>
  <c r="N9" i="1" l="1"/>
</calcChain>
</file>

<file path=xl/sharedStrings.xml><?xml version="1.0" encoding="utf-8"?>
<sst xmlns="http://schemas.openxmlformats.org/spreadsheetml/2006/main" count="11" uniqueCount="11">
  <si>
    <t>Grand Total</t>
  </si>
  <si>
    <t>Total</t>
  </si>
  <si>
    <t>Other</t>
  </si>
  <si>
    <t>Parking Site</t>
  </si>
  <si>
    <t>Pay &amp; Display - RAEI</t>
  </si>
  <si>
    <t>Pay &amp; Display - Leigh</t>
  </si>
  <si>
    <t>Pay &amp; Display - Wrightington</t>
  </si>
  <si>
    <t>Pay &amp; Display - TLC</t>
  </si>
  <si>
    <t>Pay &amp; Display - Freckleton St</t>
  </si>
  <si>
    <t>Car Park Income - Staff</t>
  </si>
  <si>
    <t>Please note that the car parking income from staff (on row 7) was suspended during the COVID lockdown and was only restarted in August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</si>
</sst>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-0.249977111117893"/>
      </top>
      <bottom style="medium">
        <color theme="4" tint="-0.249977111117893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0" fillId="0" borderId="1" xfId="0" applyBorder="1" applyAlignment="1">
      <alignment horizontal="left"/>
    </xf>
    <xf numFmtId="164" fontId="0" fillId="0" borderId="1" xfId="0" applyNumberFormat="1" applyBorder="1"/>
    <xf numFmtId="0" fontId="2" fillId="0" borderId="2" xfId="0" applyFont="1" applyBorder="1" applyAlignment="1">
      <alignment horizontal="left"/>
    </xf>
    <xf numFmtId="164" fontId="2" fillId="0" borderId="2" xfId="0" applyNumberFormat="1" applyFont="1" applyBorder="1"/>
    <xf numFmtId="17" fontId="1" fillId="2" borderId="0" xfId="0" applyNumberFormat="1" applyFont="1" applyFill="1"/>
    <xf numFmtId="164" fontId="2" fillId="0" borderId="1" xfId="0" applyNumberFormat="1" applyFont="1" applyBorder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Senior%20Finance%20Team\Finance%20Manager%20-%20Reporting%20&amp;%20Service%20Development\Reporting\1.%20TAC%20files\GL%20Data%20Live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Summary"/>
      <sheetName val="I&amp;E Summary"/>
      <sheetName val="Pay"/>
      <sheetName val="New Codes"/>
      <sheetName val="Comm_lookups"/>
      <sheetName val="Non Pay"/>
      <sheetName val="Income"/>
      <sheetName val="Temp Staff"/>
      <sheetName val="COVID (Forecast)"/>
      <sheetName val="Locum costs"/>
      <sheetName val="Data"/>
      <sheetName val="YTD Position"/>
      <sheetName val="Temp Spend(Divisional)"/>
      <sheetName val="WTE"/>
      <sheetName val="Pay (2)"/>
      <sheetName val="Sheet1"/>
      <sheetName val="Sheet2"/>
      <sheetName val="Car Parking Incom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4">
          <cell r="J14">
            <v>-8.67</v>
          </cell>
          <cell r="K14">
            <v>-8.67</v>
          </cell>
          <cell r="L14">
            <v>-8.67</v>
          </cell>
          <cell r="M14">
            <v>-8.67</v>
          </cell>
          <cell r="N14">
            <v>-8.67</v>
          </cell>
          <cell r="O14">
            <v>-8.67</v>
          </cell>
          <cell r="P14">
            <v>-8.67</v>
          </cell>
          <cell r="Q14">
            <v>-8.67</v>
          </cell>
          <cell r="R14">
            <v>7863.76</v>
          </cell>
          <cell r="S14">
            <v>7474.02</v>
          </cell>
          <cell r="T14">
            <v>-5.42</v>
          </cell>
          <cell r="U14">
            <v>-5.42</v>
          </cell>
        </row>
        <row r="16">
          <cell r="J16">
            <v>-8597.8799999999992</v>
          </cell>
          <cell r="K16">
            <v>-7287.94</v>
          </cell>
          <cell r="L16">
            <v>-8272.32</v>
          </cell>
          <cell r="M16">
            <v>-7868.03</v>
          </cell>
          <cell r="N16">
            <v>-10882.28</v>
          </cell>
          <cell r="O16">
            <v>-11307.85</v>
          </cell>
          <cell r="P16">
            <v>-11720.36</v>
          </cell>
          <cell r="Q16">
            <v>-11663.32</v>
          </cell>
          <cell r="R16">
            <v>-12593.57</v>
          </cell>
          <cell r="S16">
            <v>-12291.22</v>
          </cell>
          <cell r="T16">
            <v>-11913.56</v>
          </cell>
          <cell r="U16">
            <v>-11650.93</v>
          </cell>
        </row>
        <row r="17">
          <cell r="J17">
            <v>-10823.88</v>
          </cell>
          <cell r="K17">
            <v>-10082.91</v>
          </cell>
          <cell r="L17">
            <v>-12589.22</v>
          </cell>
          <cell r="M17">
            <v>-12440.28</v>
          </cell>
          <cell r="N17">
            <v>-10137.290000000001</v>
          </cell>
          <cell r="O17">
            <v>-16281.44</v>
          </cell>
          <cell r="P17">
            <v>-13568.73</v>
          </cell>
          <cell r="Q17">
            <v>-12346.35</v>
          </cell>
          <cell r="R17">
            <v>-14820.24</v>
          </cell>
          <cell r="S17">
            <v>-14919.88</v>
          </cell>
          <cell r="T17">
            <v>-15930.47</v>
          </cell>
          <cell r="U17">
            <v>-14717.52</v>
          </cell>
        </row>
        <row r="18">
          <cell r="J18">
            <v>-4621.2</v>
          </cell>
          <cell r="K18">
            <v>-4757.99</v>
          </cell>
          <cell r="L18">
            <v>-5427.12</v>
          </cell>
          <cell r="N18">
            <v>-5810.49</v>
          </cell>
          <cell r="O18">
            <v>-6552.28</v>
          </cell>
          <cell r="P18">
            <v>-4827.37</v>
          </cell>
          <cell r="Q18">
            <v>-6421.09</v>
          </cell>
          <cell r="R18">
            <v>-5358.45</v>
          </cell>
          <cell r="S18">
            <v>-4443.95</v>
          </cell>
          <cell r="T18">
            <v>-5541.86</v>
          </cell>
          <cell r="U18">
            <v>-6585.39</v>
          </cell>
        </row>
        <row r="19">
          <cell r="J19">
            <v>-5294.12</v>
          </cell>
          <cell r="K19">
            <v>-6667.29</v>
          </cell>
          <cell r="L19">
            <v>-7221.46</v>
          </cell>
          <cell r="M19">
            <v>-6596.37</v>
          </cell>
          <cell r="N19">
            <v>-7637.77</v>
          </cell>
          <cell r="O19">
            <v>-7236.79</v>
          </cell>
          <cell r="P19">
            <v>-7192.32</v>
          </cell>
          <cell r="Q19">
            <v>-6777.52</v>
          </cell>
          <cell r="R19">
            <v>-8689.6</v>
          </cell>
          <cell r="S19">
            <v>-7306.53</v>
          </cell>
          <cell r="T19">
            <v>-7552.76</v>
          </cell>
          <cell r="U19">
            <v>-8944.0400000000009</v>
          </cell>
        </row>
        <row r="20">
          <cell r="N20">
            <v>0</v>
          </cell>
          <cell r="O20">
            <v>0</v>
          </cell>
          <cell r="P20">
            <v>-1631.5</v>
          </cell>
          <cell r="Q20">
            <v>-2501.8000000000002</v>
          </cell>
          <cell r="R20">
            <v>0</v>
          </cell>
          <cell r="S20">
            <v>-2237.75</v>
          </cell>
          <cell r="T20">
            <v>-2350.7600000000002</v>
          </cell>
          <cell r="U20">
            <v>-165.83</v>
          </cell>
        </row>
        <row r="22">
          <cell r="Q22">
            <v>-33.090000000000003</v>
          </cell>
          <cell r="R22">
            <v>-45843.51</v>
          </cell>
          <cell r="S22">
            <v>-44436.56</v>
          </cell>
          <cell r="T22">
            <v>-36924.269999999997</v>
          </cell>
          <cell r="U22">
            <v>-37146.44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F6936-09BE-4007-8B21-344F1D3D344F}">
  <dimension ref="A1:N11"/>
  <sheetViews>
    <sheetView tabSelected="1" workbookViewId="0">
      <selection activeCell="A13" sqref="A13"/>
    </sheetView>
  </sheetViews>
  <sheetFormatPr defaultRowHeight="14.5" x14ac:dyDescent="0.35"/>
  <cols>
    <col min="1" max="1" width="34.7265625" bestFit="1" customWidth="1"/>
    <col min="2" max="13" width="7.7265625" bestFit="1" customWidth="1"/>
    <col min="14" max="14" width="8.7265625" bestFit="1" customWidth="1"/>
  </cols>
  <sheetData>
    <row r="1" spans="1:14" x14ac:dyDescent="0.35">
      <c r="A1" s="1" t="s">
        <v>3</v>
      </c>
      <c r="B1" s="6">
        <v>44531</v>
      </c>
      <c r="C1" s="6">
        <v>44562</v>
      </c>
      <c r="D1" s="6">
        <v>44593</v>
      </c>
      <c r="E1" s="6">
        <v>44621</v>
      </c>
      <c r="F1" s="6">
        <v>44652</v>
      </c>
      <c r="G1" s="6">
        <v>44682</v>
      </c>
      <c r="H1" s="6">
        <v>44713</v>
      </c>
      <c r="I1" s="6">
        <v>44743</v>
      </c>
      <c r="J1" s="6">
        <v>44774</v>
      </c>
      <c r="K1" s="6">
        <v>44805</v>
      </c>
      <c r="L1" s="6">
        <v>44835</v>
      </c>
      <c r="M1" s="6">
        <v>44866</v>
      </c>
      <c r="N1" s="6" t="s">
        <v>1</v>
      </c>
    </row>
    <row r="2" spans="1:14" x14ac:dyDescent="0.35">
      <c r="A2" s="2" t="s">
        <v>4</v>
      </c>
      <c r="B2" s="3">
        <f>'[1]Car Parking Income'!J16</f>
        <v>-8597.8799999999992</v>
      </c>
      <c r="C2" s="3">
        <f>'[1]Car Parking Income'!K16</f>
        <v>-7287.94</v>
      </c>
      <c r="D2" s="3">
        <f>'[1]Car Parking Income'!L16</f>
        <v>-8272.32</v>
      </c>
      <c r="E2" s="3">
        <f>'[1]Car Parking Income'!M16</f>
        <v>-7868.03</v>
      </c>
      <c r="F2" s="3">
        <f>'[1]Car Parking Income'!N16</f>
        <v>-10882.28</v>
      </c>
      <c r="G2" s="3">
        <f>'[1]Car Parking Income'!O16</f>
        <v>-11307.85</v>
      </c>
      <c r="H2" s="3">
        <f>'[1]Car Parking Income'!P16</f>
        <v>-11720.36</v>
      </c>
      <c r="I2" s="3">
        <f>'[1]Car Parking Income'!Q16</f>
        <v>-11663.32</v>
      </c>
      <c r="J2" s="3">
        <f>'[1]Car Parking Income'!R16</f>
        <v>-12593.57</v>
      </c>
      <c r="K2" s="3">
        <f>'[1]Car Parking Income'!S16</f>
        <v>-12291.22</v>
      </c>
      <c r="L2" s="3">
        <f>'[1]Car Parking Income'!T16</f>
        <v>-11913.56</v>
      </c>
      <c r="M2" s="3">
        <f>'[1]Car Parking Income'!U16</f>
        <v>-11650.93</v>
      </c>
      <c r="N2" s="7">
        <f>SUM(B2:M2)</f>
        <v>-126049.26000000001</v>
      </c>
    </row>
    <row r="3" spans="1:14" x14ac:dyDescent="0.35">
      <c r="A3" s="2" t="s">
        <v>5</v>
      </c>
      <c r="B3" s="3">
        <f>'[1]Car Parking Income'!J17</f>
        <v>-10823.88</v>
      </c>
      <c r="C3" s="3">
        <f>'[1]Car Parking Income'!K17</f>
        <v>-10082.91</v>
      </c>
      <c r="D3" s="3">
        <f>'[1]Car Parking Income'!L17</f>
        <v>-12589.22</v>
      </c>
      <c r="E3" s="3">
        <f>'[1]Car Parking Income'!M17</f>
        <v>-12440.28</v>
      </c>
      <c r="F3" s="3">
        <f>'[1]Car Parking Income'!N17</f>
        <v>-10137.290000000001</v>
      </c>
      <c r="G3" s="3">
        <f>'[1]Car Parking Income'!O17</f>
        <v>-16281.44</v>
      </c>
      <c r="H3" s="3">
        <f>'[1]Car Parking Income'!P17</f>
        <v>-13568.73</v>
      </c>
      <c r="I3" s="3">
        <f>'[1]Car Parking Income'!Q17</f>
        <v>-12346.35</v>
      </c>
      <c r="J3" s="3">
        <f>'[1]Car Parking Income'!R17</f>
        <v>-14820.24</v>
      </c>
      <c r="K3" s="3">
        <f>'[1]Car Parking Income'!S17</f>
        <v>-14919.88</v>
      </c>
      <c r="L3" s="3">
        <f>'[1]Car Parking Income'!T17</f>
        <v>-15930.47</v>
      </c>
      <c r="M3" s="3">
        <f>'[1]Car Parking Income'!U17</f>
        <v>-14717.52</v>
      </c>
      <c r="N3" s="7">
        <f t="shared" ref="N3:N8" si="0">SUM(B3:M3)</f>
        <v>-158658.21</v>
      </c>
    </row>
    <row r="4" spans="1:14" x14ac:dyDescent="0.35">
      <c r="A4" s="2" t="s">
        <v>6</v>
      </c>
      <c r="B4" s="3">
        <f>'[1]Car Parking Income'!J18</f>
        <v>-4621.2</v>
      </c>
      <c r="C4" s="3">
        <f>'[1]Car Parking Income'!K18</f>
        <v>-4757.99</v>
      </c>
      <c r="D4" s="3">
        <f>'[1]Car Parking Income'!L18</f>
        <v>-5427.12</v>
      </c>
      <c r="E4" s="3">
        <f>'[1]Car Parking Income'!M18</f>
        <v>0</v>
      </c>
      <c r="F4" s="3">
        <f>'[1]Car Parking Income'!N18</f>
        <v>-5810.49</v>
      </c>
      <c r="G4" s="3">
        <f>'[1]Car Parking Income'!O18</f>
        <v>-6552.28</v>
      </c>
      <c r="H4" s="3">
        <f>'[1]Car Parking Income'!P18</f>
        <v>-4827.37</v>
      </c>
      <c r="I4" s="3">
        <f>'[1]Car Parking Income'!Q18</f>
        <v>-6421.09</v>
      </c>
      <c r="J4" s="3">
        <f>'[1]Car Parking Income'!R18</f>
        <v>-5358.45</v>
      </c>
      <c r="K4" s="3">
        <f>'[1]Car Parking Income'!S18</f>
        <v>-4443.95</v>
      </c>
      <c r="L4" s="3">
        <f>'[1]Car Parking Income'!T18</f>
        <v>-5541.86</v>
      </c>
      <c r="M4" s="3">
        <f>'[1]Car Parking Income'!U18</f>
        <v>-6585.39</v>
      </c>
      <c r="N4" s="7">
        <f t="shared" si="0"/>
        <v>-60347.189999999988</v>
      </c>
    </row>
    <row r="5" spans="1:14" x14ac:dyDescent="0.35">
      <c r="A5" s="2" t="s">
        <v>7</v>
      </c>
      <c r="B5" s="3">
        <f>'[1]Car Parking Income'!J19</f>
        <v>-5294.12</v>
      </c>
      <c r="C5" s="3">
        <f>'[1]Car Parking Income'!K19</f>
        <v>-6667.29</v>
      </c>
      <c r="D5" s="3">
        <f>'[1]Car Parking Income'!L19</f>
        <v>-7221.46</v>
      </c>
      <c r="E5" s="3">
        <f>'[1]Car Parking Income'!M19</f>
        <v>-6596.37</v>
      </c>
      <c r="F5" s="3">
        <f>'[1]Car Parking Income'!N19</f>
        <v>-7637.77</v>
      </c>
      <c r="G5" s="3">
        <f>'[1]Car Parking Income'!O19</f>
        <v>-7236.79</v>
      </c>
      <c r="H5" s="3">
        <f>'[1]Car Parking Income'!P19</f>
        <v>-7192.32</v>
      </c>
      <c r="I5" s="3">
        <f>'[1]Car Parking Income'!Q19</f>
        <v>-6777.52</v>
      </c>
      <c r="J5" s="3">
        <f>'[1]Car Parking Income'!R19</f>
        <v>-8689.6</v>
      </c>
      <c r="K5" s="3">
        <f>'[1]Car Parking Income'!S19</f>
        <v>-7306.53</v>
      </c>
      <c r="L5" s="3">
        <f>'[1]Car Parking Income'!T19</f>
        <v>-7552.76</v>
      </c>
      <c r="M5" s="3">
        <f>'[1]Car Parking Income'!U19</f>
        <v>-8944.0400000000009</v>
      </c>
      <c r="N5" s="7">
        <f t="shared" si="0"/>
        <v>-87116.57</v>
      </c>
    </row>
    <row r="6" spans="1:14" x14ac:dyDescent="0.35">
      <c r="A6" s="2" t="s">
        <v>8</v>
      </c>
      <c r="B6" s="3">
        <f>'[1]Car Parking Income'!J20</f>
        <v>0</v>
      </c>
      <c r="C6" s="3">
        <f>'[1]Car Parking Income'!K20</f>
        <v>0</v>
      </c>
      <c r="D6" s="3">
        <f>'[1]Car Parking Income'!L20</f>
        <v>0</v>
      </c>
      <c r="E6" s="3">
        <f>'[1]Car Parking Income'!M20</f>
        <v>0</v>
      </c>
      <c r="F6" s="3">
        <f>'[1]Car Parking Income'!N20</f>
        <v>0</v>
      </c>
      <c r="G6" s="3">
        <f>'[1]Car Parking Income'!O20</f>
        <v>0</v>
      </c>
      <c r="H6" s="3">
        <f>'[1]Car Parking Income'!P20</f>
        <v>-1631.5</v>
      </c>
      <c r="I6" s="3">
        <f>'[1]Car Parking Income'!Q20</f>
        <v>-2501.8000000000002</v>
      </c>
      <c r="J6" s="3">
        <f>'[1]Car Parking Income'!R20</f>
        <v>0</v>
      </c>
      <c r="K6" s="3">
        <f>'[1]Car Parking Income'!S20</f>
        <v>-2237.75</v>
      </c>
      <c r="L6" s="3">
        <f>'[1]Car Parking Income'!T20</f>
        <v>-2350.7600000000002</v>
      </c>
      <c r="M6" s="3">
        <f>'[1]Car Parking Income'!U20</f>
        <v>-165.83</v>
      </c>
      <c r="N6" s="7">
        <f t="shared" si="0"/>
        <v>-8887.6400000000012</v>
      </c>
    </row>
    <row r="7" spans="1:14" x14ac:dyDescent="0.35">
      <c r="A7" s="2" t="s">
        <v>9</v>
      </c>
      <c r="B7" s="3">
        <f>'[1]Car Parking Income'!J22+'[1]Car Parking Income'!J14</f>
        <v>-8.67</v>
      </c>
      <c r="C7" s="3">
        <f>'[1]Car Parking Income'!K22+'[1]Car Parking Income'!K14</f>
        <v>-8.67</v>
      </c>
      <c r="D7" s="3">
        <f>'[1]Car Parking Income'!L22+'[1]Car Parking Income'!L14</f>
        <v>-8.67</v>
      </c>
      <c r="E7" s="3">
        <f>'[1]Car Parking Income'!M22+'[1]Car Parking Income'!M14</f>
        <v>-8.67</v>
      </c>
      <c r="F7" s="3">
        <f>'[1]Car Parking Income'!N22+'[1]Car Parking Income'!N14</f>
        <v>-8.67</v>
      </c>
      <c r="G7" s="3">
        <f>'[1]Car Parking Income'!O22+'[1]Car Parking Income'!O14</f>
        <v>-8.67</v>
      </c>
      <c r="H7" s="3">
        <f>'[1]Car Parking Income'!P22+'[1]Car Parking Income'!P14</f>
        <v>-8.67</v>
      </c>
      <c r="I7" s="3">
        <f>'[1]Car Parking Income'!Q22+'[1]Car Parking Income'!Q14</f>
        <v>-41.760000000000005</v>
      </c>
      <c r="J7" s="3">
        <f>'[1]Car Parking Income'!R22+'[1]Car Parking Income'!R14</f>
        <v>-37979.75</v>
      </c>
      <c r="K7" s="3">
        <f>'[1]Car Parking Income'!S22+'[1]Car Parking Income'!S14</f>
        <v>-36962.539999999994</v>
      </c>
      <c r="L7" s="3">
        <f>'[1]Car Parking Income'!T22+'[1]Car Parking Income'!T14</f>
        <v>-36929.689999999995</v>
      </c>
      <c r="M7" s="3">
        <f>'[1]Car Parking Income'!U22+'[1]Car Parking Income'!U14</f>
        <v>-37151.86</v>
      </c>
      <c r="N7" s="7">
        <f t="shared" si="0"/>
        <v>-149126.28999999998</v>
      </c>
    </row>
    <row r="8" spans="1:14" x14ac:dyDescent="0.35">
      <c r="A8" s="2" t="s">
        <v>2</v>
      </c>
      <c r="B8" s="3">
        <v>-615.19000000000005</v>
      </c>
      <c r="C8" s="3">
        <v>-38.03</v>
      </c>
      <c r="D8" s="3">
        <v>-58.769999999999996</v>
      </c>
      <c r="E8" s="3">
        <v>-87.539999999999992</v>
      </c>
      <c r="F8" s="3">
        <v>-46.7</v>
      </c>
      <c r="G8" s="3">
        <v>-100.87</v>
      </c>
      <c r="H8" s="3">
        <v>-17.700000000000003</v>
      </c>
      <c r="I8" s="3">
        <v>-167.71</v>
      </c>
      <c r="J8" s="3">
        <v>-6208.1799999999994</v>
      </c>
      <c r="K8" s="3">
        <v>-1285.75</v>
      </c>
      <c r="L8" s="3">
        <v>-1355.75</v>
      </c>
      <c r="M8" s="3">
        <v>-2221.4</v>
      </c>
      <c r="N8" s="7">
        <f t="shared" si="0"/>
        <v>-12203.589999999998</v>
      </c>
    </row>
    <row r="9" spans="1:14" ht="15" thickBot="1" x14ac:dyDescent="0.4">
      <c r="A9" s="4" t="s">
        <v>0</v>
      </c>
      <c r="B9" s="5">
        <f t="shared" ref="B9:N9" si="1">SUM(B2:B8)</f>
        <v>-29960.939999999995</v>
      </c>
      <c r="C9" s="5">
        <f t="shared" si="1"/>
        <v>-28842.829999999994</v>
      </c>
      <c r="D9" s="5">
        <f t="shared" si="1"/>
        <v>-33577.56</v>
      </c>
      <c r="E9" s="5">
        <f t="shared" si="1"/>
        <v>-27000.89</v>
      </c>
      <c r="F9" s="5">
        <f t="shared" si="1"/>
        <v>-34523.199999999997</v>
      </c>
      <c r="G9" s="5">
        <f t="shared" si="1"/>
        <v>-41487.9</v>
      </c>
      <c r="H9" s="5">
        <f t="shared" si="1"/>
        <v>-38966.649999999994</v>
      </c>
      <c r="I9" s="5">
        <f t="shared" si="1"/>
        <v>-39919.550000000003</v>
      </c>
      <c r="J9" s="5">
        <f t="shared" si="1"/>
        <v>-85649.789999999979</v>
      </c>
      <c r="K9" s="5">
        <f t="shared" si="1"/>
        <v>-79447.62</v>
      </c>
      <c r="L9" s="5">
        <f t="shared" si="1"/>
        <v>-81574.850000000006</v>
      </c>
      <c r="M9" s="5">
        <f t="shared" si="1"/>
        <v>-81436.97</v>
      </c>
      <c r="N9" s="5">
        <f t="shared" si="1"/>
        <v>-602388.74999999988</v>
      </c>
    </row>
    <row r="11" spans="1:14" x14ac:dyDescent="0.35">
      <c r="A11" s="8" t="s">
        <v>10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Klomegah Jennifer</dc:creator>
  <cp:lastModifiedBy>Longrigg Elizabeth</cp:lastModifiedBy>
  <dcterms:created xsi:type="dcterms:W3CDTF">2022-12-21T14:02:16Z</dcterms:created>
  <dcterms:modified xsi:type="dcterms:W3CDTF">2023-01-03T13:47:12Z</dcterms:modified>
</cp:coreProperties>
</file>