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R:\2. Requests Received\1. Freedom of Information Requests\Requests (2024)\9700 - Series\9768 - Insource and Outsource Expenditure\"/>
    </mc:Choice>
  </mc:AlternateContent>
  <xr:revisionPtr revIDLastSave="0" documentId="13_ncr:1_{B7F5113C-B41E-4DF2-912F-2ADFE64FAB2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 1 Totals" sheetId="1" r:id="rId1"/>
    <sheet name="Tab 2 Insourcers" sheetId="2" r:id="rId2"/>
    <sheet name="Tab 3 Outsourcer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G2" i="1"/>
  <c r="E2" i="1"/>
  <c r="G9" i="3"/>
  <c r="E9" i="3"/>
  <c r="C9" i="3"/>
  <c r="G11" i="2"/>
  <c r="B9" i="3" l="1"/>
  <c r="D2" i="1" s="1"/>
  <c r="D9" i="3"/>
  <c r="F2" i="1" s="1"/>
  <c r="F3" i="3"/>
  <c r="F9" i="3" s="1"/>
  <c r="H2" i="1" s="1"/>
  <c r="H3" i="1" l="1"/>
  <c r="E11" i="2"/>
  <c r="F3" i="1" s="1"/>
  <c r="C11" i="2"/>
  <c r="D3" i="1" s="1"/>
</calcChain>
</file>

<file path=xl/sharedStrings.xml><?xml version="1.0" encoding="utf-8"?>
<sst xmlns="http://schemas.openxmlformats.org/spreadsheetml/2006/main" count="60" uniqueCount="36">
  <si>
    <t>Trust Code</t>
  </si>
  <si>
    <t>Trust name</t>
  </si>
  <si>
    <t>Type of arrangement</t>
  </si>
  <si>
    <t>2019/20 by value (£)</t>
  </si>
  <si>
    <t>2019/20 by volume (number of procedures)</t>
  </si>
  <si>
    <t>2022-23 by value (£)</t>
  </si>
  <si>
    <t>2022-23 by volume (number of procedures)</t>
  </si>
  <si>
    <t>2023-24 by value (£)</t>
  </si>
  <si>
    <t>2023/24 by volume (number of procedures)</t>
  </si>
  <si>
    <t>Outsourcing total</t>
  </si>
  <si>
    <t>Insourced total</t>
  </si>
  <si>
    <t>Speciality</t>
  </si>
  <si>
    <t>Name of provider</t>
  </si>
  <si>
    <t>Alliance medical</t>
  </si>
  <si>
    <t>Urology</t>
  </si>
  <si>
    <t>18 week support</t>
  </si>
  <si>
    <t>Vascular</t>
  </si>
  <si>
    <t>Ophthalmology</t>
  </si>
  <si>
    <t>View point</t>
  </si>
  <si>
    <t>New Medica</t>
  </si>
  <si>
    <t>Focus medical services</t>
  </si>
  <si>
    <t>Endoscopy</t>
  </si>
  <si>
    <t>Endogroup</t>
  </si>
  <si>
    <t>Orthopaedics</t>
  </si>
  <si>
    <t>Talar Made Ltd</t>
  </si>
  <si>
    <t>Opcare</t>
  </si>
  <si>
    <t>Total</t>
  </si>
  <si>
    <t>Medica external reporting</t>
  </si>
  <si>
    <t>Telemedicine Clinic (TMC)</t>
  </si>
  <si>
    <t>Vital outsourcing</t>
  </si>
  <si>
    <t>Inhealth Ltd</t>
  </si>
  <si>
    <t>4 Ways Healthcare</t>
  </si>
  <si>
    <t>RRF</t>
  </si>
  <si>
    <t>Wrightington, Wigan and Leigh NHS Foundation Trust</t>
  </si>
  <si>
    <t>This information is not centrally recorded</t>
  </si>
  <si>
    <t>Not centrally recorded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</si>
</sst>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2" x14ac:knownFonts="1"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3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0" xfId="0" applyFill="1"/>
    <xf numFmtId="0" fontId="0" fillId="0" borderId="0" xfId="0" applyFill="1" applyAlignment="1">
      <alignment vertic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6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3" fontId="1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/>
    </xf>
    <xf numFmtId="6" fontId="1" fillId="0" borderId="1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6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"/>
  <sheetViews>
    <sheetView tabSelected="1" workbookViewId="0"/>
  </sheetViews>
  <sheetFormatPr defaultRowHeight="14.4" x14ac:dyDescent="0.3"/>
  <cols>
    <col min="1" max="1" width="9.5546875" bestFit="1" customWidth="1"/>
    <col min="2" max="2" width="43.44140625" bestFit="1" customWidth="1"/>
    <col min="3" max="3" width="17.6640625" style="2" customWidth="1"/>
    <col min="4" max="4" width="8.88671875" style="2"/>
    <col min="5" max="5" width="12.109375" style="2" customWidth="1"/>
    <col min="6" max="6" width="11.88671875" style="2" customWidth="1"/>
    <col min="7" max="7" width="12.109375" style="2" customWidth="1"/>
    <col min="8" max="8" width="10.6640625" style="2" customWidth="1"/>
    <col min="9" max="9" width="12.109375" style="2" customWidth="1"/>
  </cols>
  <sheetData>
    <row r="1" spans="1:9" s="30" customFormat="1" ht="63" customHeight="1" x14ac:dyDescent="0.3">
      <c r="A1" s="12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</row>
    <row r="2" spans="1:9" s="2" customFormat="1" ht="31.2" customHeight="1" x14ac:dyDescent="0.3">
      <c r="A2" s="13" t="s">
        <v>32</v>
      </c>
      <c r="B2" s="11" t="s">
        <v>33</v>
      </c>
      <c r="C2" s="11" t="s">
        <v>9</v>
      </c>
      <c r="D2" s="16">
        <f>'Tab 3 Outsourcers'!B9</f>
        <v>839802.68</v>
      </c>
      <c r="E2" s="6">
        <f>'Tab 3 Outsourcers'!C9</f>
        <v>36711</v>
      </c>
      <c r="F2" s="16">
        <f>'Tab 3 Outsourcers'!D9</f>
        <v>1092542.6299999999</v>
      </c>
      <c r="G2" s="6">
        <f>'Tab 3 Outsourcers'!E9</f>
        <v>54112</v>
      </c>
      <c r="H2" s="16">
        <f>'Tab 3 Outsourcers'!F9</f>
        <v>1499368</v>
      </c>
      <c r="I2" s="6">
        <f>'Tab 3 Outsourcers'!G9</f>
        <v>43941</v>
      </c>
    </row>
    <row r="3" spans="1:9" s="2" customFormat="1" ht="31.2" customHeight="1" x14ac:dyDescent="0.3">
      <c r="A3" s="13" t="s">
        <v>32</v>
      </c>
      <c r="B3" s="11" t="s">
        <v>33</v>
      </c>
      <c r="C3" s="11" t="s">
        <v>10</v>
      </c>
      <c r="D3" s="16">
        <f>'Tab 2 Insourcers'!C11</f>
        <v>194492</v>
      </c>
      <c r="E3" s="6" t="s">
        <v>35</v>
      </c>
      <c r="F3" s="16">
        <f>'Tab 2 Insourcers'!E11</f>
        <v>1479729</v>
      </c>
      <c r="G3" s="6" t="s">
        <v>35</v>
      </c>
      <c r="H3" s="16">
        <f>'Tab 2 Insourcers'!G11</f>
        <v>1151817</v>
      </c>
      <c r="I3" s="6" t="s">
        <v>35</v>
      </c>
    </row>
    <row r="4" spans="1:9" x14ac:dyDescent="0.3">
      <c r="A4" s="14"/>
      <c r="B4" s="9"/>
      <c r="C4" s="10"/>
      <c r="D4" s="17"/>
      <c r="E4" s="17"/>
      <c r="F4" s="17"/>
      <c r="G4" s="17"/>
      <c r="H4" s="17"/>
      <c r="I4" s="17"/>
    </row>
    <row r="5" spans="1:9" x14ac:dyDescent="0.3">
      <c r="A5" s="14"/>
      <c r="B5" s="9"/>
      <c r="C5" s="10"/>
      <c r="D5" s="17"/>
      <c r="E5" s="17"/>
      <c r="F5" s="17"/>
      <c r="G5" s="17"/>
      <c r="H5" s="17"/>
      <c r="I5" s="17"/>
    </row>
    <row r="6" spans="1:9" x14ac:dyDescent="0.3">
      <c r="A6" s="14"/>
      <c r="B6" s="14"/>
      <c r="C6" s="15"/>
      <c r="D6" s="15"/>
      <c r="E6" s="15"/>
      <c r="F6" s="15"/>
      <c r="G6" s="15"/>
      <c r="H6" s="15"/>
      <c r="I6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4"/>
  <sheetViews>
    <sheetView zoomScaleNormal="100" workbookViewId="0"/>
  </sheetViews>
  <sheetFormatPr defaultRowHeight="14.4" x14ac:dyDescent="0.3"/>
  <cols>
    <col min="1" max="1" width="14.88671875" customWidth="1"/>
    <col min="2" max="2" width="19.6640625" customWidth="1"/>
    <col min="3" max="3" width="9.77734375" style="2" customWidth="1"/>
    <col min="4" max="4" width="20.109375" style="2" customWidth="1"/>
    <col min="5" max="5" width="10.109375" style="2" bestFit="1" customWidth="1"/>
    <col min="6" max="6" width="20.109375" style="2" customWidth="1"/>
    <col min="7" max="7" width="10.109375" style="2" bestFit="1" customWidth="1"/>
    <col min="8" max="8" width="20.109375" style="2" customWidth="1"/>
  </cols>
  <sheetData>
    <row r="1" spans="1:8" s="2" customFormat="1" ht="28.8" x14ac:dyDescent="0.3">
      <c r="A1" s="5" t="s">
        <v>11</v>
      </c>
      <c r="B1" s="3" t="s">
        <v>12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</row>
    <row r="2" spans="1:8" x14ac:dyDescent="0.3">
      <c r="A2" s="4" t="s">
        <v>14</v>
      </c>
      <c r="B2" s="4" t="s">
        <v>15</v>
      </c>
      <c r="C2" s="24">
        <v>0</v>
      </c>
      <c r="D2" s="25" t="s">
        <v>34</v>
      </c>
      <c r="E2" s="26">
        <v>0</v>
      </c>
      <c r="F2" s="25" t="s">
        <v>34</v>
      </c>
      <c r="G2" s="26">
        <v>0</v>
      </c>
      <c r="H2" s="25" t="s">
        <v>34</v>
      </c>
    </row>
    <row r="3" spans="1:8" x14ac:dyDescent="0.3">
      <c r="A3" s="4" t="s">
        <v>16</v>
      </c>
      <c r="B3" s="4" t="s">
        <v>15</v>
      </c>
      <c r="C3" s="24">
        <v>0</v>
      </c>
      <c r="D3" s="27"/>
      <c r="E3" s="26">
        <v>0</v>
      </c>
      <c r="F3" s="27"/>
      <c r="G3" s="26">
        <v>0</v>
      </c>
      <c r="H3" s="27"/>
    </row>
    <row r="4" spans="1:8" x14ac:dyDescent="0.3">
      <c r="A4" s="4" t="s">
        <v>17</v>
      </c>
      <c r="B4" s="4" t="s">
        <v>18</v>
      </c>
      <c r="C4" s="24">
        <v>106205</v>
      </c>
      <c r="D4" s="27"/>
      <c r="E4" s="26">
        <v>0</v>
      </c>
      <c r="F4" s="27"/>
      <c r="G4" s="26">
        <v>0</v>
      </c>
      <c r="H4" s="27"/>
    </row>
    <row r="5" spans="1:8" x14ac:dyDescent="0.3">
      <c r="A5" s="4" t="s">
        <v>17</v>
      </c>
      <c r="B5" s="4" t="s">
        <v>19</v>
      </c>
      <c r="C5" s="24">
        <v>0</v>
      </c>
      <c r="D5" s="27"/>
      <c r="E5" s="26">
        <v>0</v>
      </c>
      <c r="F5" s="27"/>
      <c r="G5" s="26">
        <v>0</v>
      </c>
      <c r="H5" s="27"/>
    </row>
    <row r="6" spans="1:8" x14ac:dyDescent="0.3">
      <c r="A6" s="4" t="s">
        <v>14</v>
      </c>
      <c r="B6" s="4" t="s">
        <v>20</v>
      </c>
      <c r="C6" s="24">
        <v>20861</v>
      </c>
      <c r="D6" s="27"/>
      <c r="E6" s="26">
        <v>37400</v>
      </c>
      <c r="F6" s="27"/>
      <c r="G6" s="26">
        <v>28900</v>
      </c>
      <c r="H6" s="27"/>
    </row>
    <row r="7" spans="1:8" x14ac:dyDescent="0.3">
      <c r="A7" s="4" t="s">
        <v>21</v>
      </c>
      <c r="B7" s="4" t="s">
        <v>22</v>
      </c>
      <c r="C7" s="24">
        <v>0</v>
      </c>
      <c r="D7" s="27"/>
      <c r="E7" s="26">
        <v>1066484</v>
      </c>
      <c r="F7" s="27"/>
      <c r="G7" s="26">
        <v>768884</v>
      </c>
      <c r="H7" s="27"/>
    </row>
    <row r="8" spans="1:8" x14ac:dyDescent="0.3">
      <c r="A8" s="4" t="s">
        <v>23</v>
      </c>
      <c r="B8" s="4" t="s">
        <v>24</v>
      </c>
      <c r="C8" s="24">
        <v>0</v>
      </c>
      <c r="D8" s="27"/>
      <c r="E8" s="26">
        <v>325908</v>
      </c>
      <c r="F8" s="27"/>
      <c r="G8" s="26">
        <v>354033</v>
      </c>
      <c r="H8" s="27"/>
    </row>
    <row r="9" spans="1:8" x14ac:dyDescent="0.3">
      <c r="A9" s="4" t="s">
        <v>23</v>
      </c>
      <c r="B9" s="4" t="s">
        <v>25</v>
      </c>
      <c r="C9" s="24">
        <v>67426</v>
      </c>
      <c r="D9" s="28"/>
      <c r="E9" s="26">
        <v>49937</v>
      </c>
      <c r="F9" s="28"/>
      <c r="G9" s="26">
        <v>0</v>
      </c>
      <c r="H9" s="28"/>
    </row>
    <row r="10" spans="1:8" x14ac:dyDescent="0.3">
      <c r="C10" s="29"/>
      <c r="D10" s="29"/>
      <c r="E10" s="29"/>
      <c r="F10" s="29"/>
      <c r="G10" s="29"/>
      <c r="H10" s="29"/>
    </row>
    <row r="11" spans="1:8" x14ac:dyDescent="0.3">
      <c r="A11" s="4" t="s">
        <v>26</v>
      </c>
      <c r="C11" s="24">
        <f>SUM(C2:C10)</f>
        <v>194492</v>
      </c>
      <c r="D11" s="29"/>
      <c r="E11" s="24">
        <f>SUM(E2:E10)</f>
        <v>1479729</v>
      </c>
      <c r="F11" s="29"/>
      <c r="G11" s="24">
        <f>SUM(G2:G10)</f>
        <v>1151817</v>
      </c>
      <c r="H11" s="29"/>
    </row>
    <row r="12" spans="1:8" x14ac:dyDescent="0.3">
      <c r="C12" s="18"/>
      <c r="D12" s="18"/>
      <c r="E12" s="18"/>
      <c r="F12" s="18"/>
      <c r="G12" s="18"/>
      <c r="H12" s="18"/>
    </row>
    <row r="13" spans="1:8" x14ac:dyDescent="0.3">
      <c r="C13" s="18"/>
      <c r="D13" s="18"/>
      <c r="E13" s="18"/>
      <c r="F13" s="18"/>
      <c r="G13" s="18"/>
      <c r="H13" s="18"/>
    </row>
    <row r="14" spans="1:8" x14ac:dyDescent="0.3">
      <c r="C14" s="18"/>
      <c r="D14" s="18"/>
      <c r="E14" s="18"/>
      <c r="F14" s="18"/>
      <c r="G14" s="18"/>
      <c r="H14" s="18"/>
    </row>
  </sheetData>
  <mergeCells count="3">
    <mergeCell ref="D2:D9"/>
    <mergeCell ref="F2:F9"/>
    <mergeCell ref="H2:H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"/>
  <sheetViews>
    <sheetView workbookViewId="0"/>
  </sheetViews>
  <sheetFormatPr defaultRowHeight="14.4" x14ac:dyDescent="0.3"/>
  <cols>
    <col min="1" max="1" width="22.33203125" customWidth="1"/>
    <col min="2" max="2" width="8.88671875" style="1"/>
    <col min="3" max="3" width="16.88671875" style="2" customWidth="1"/>
    <col min="4" max="4" width="11.44140625" style="1" customWidth="1"/>
    <col min="5" max="5" width="18.21875" style="2" customWidth="1"/>
    <col min="6" max="6" width="9.109375" style="1" bestFit="1" customWidth="1"/>
    <col min="7" max="7" width="19.33203125" style="2" customWidth="1"/>
  </cols>
  <sheetData>
    <row r="1" spans="1:7" ht="63.75" customHeight="1" x14ac:dyDescent="0.3">
      <c r="A1" s="7" t="s">
        <v>12</v>
      </c>
      <c r="B1" s="6" t="s">
        <v>3</v>
      </c>
      <c r="C1" s="7" t="s">
        <v>4</v>
      </c>
      <c r="D1" s="6" t="s">
        <v>5</v>
      </c>
      <c r="E1" s="7" t="s">
        <v>6</v>
      </c>
      <c r="F1" s="6" t="s">
        <v>7</v>
      </c>
      <c r="G1" s="7" t="s">
        <v>8</v>
      </c>
    </row>
    <row r="2" spans="1:7" ht="25.05" customHeight="1" x14ac:dyDescent="0.3">
      <c r="A2" s="8" t="s">
        <v>13</v>
      </c>
      <c r="B2" s="19">
        <v>754510</v>
      </c>
      <c r="C2" s="20">
        <v>8693</v>
      </c>
      <c r="D2" s="19">
        <v>772078</v>
      </c>
      <c r="E2" s="20">
        <v>9633</v>
      </c>
      <c r="F2" s="19">
        <v>796767</v>
      </c>
      <c r="G2" s="20">
        <v>9613</v>
      </c>
    </row>
    <row r="3" spans="1:7" x14ac:dyDescent="0.3">
      <c r="A3" s="8" t="s">
        <v>27</v>
      </c>
      <c r="B3" s="16">
        <v>96520.37</v>
      </c>
      <c r="C3" s="7">
        <v>8141</v>
      </c>
      <c r="D3" s="16">
        <v>896373</v>
      </c>
      <c r="E3" s="7">
        <v>24894</v>
      </c>
      <c r="F3" s="16">
        <f>1408024-80000</f>
        <v>1328024</v>
      </c>
      <c r="G3" s="7">
        <v>19516</v>
      </c>
    </row>
    <row r="4" spans="1:7" x14ac:dyDescent="0.3">
      <c r="A4" s="8" t="s">
        <v>28</v>
      </c>
      <c r="B4" s="16">
        <v>725739.2</v>
      </c>
      <c r="C4" s="7">
        <v>18655</v>
      </c>
      <c r="D4" s="16">
        <v>47529.75</v>
      </c>
      <c r="E4" s="7">
        <v>1082</v>
      </c>
      <c r="F4" s="16">
        <v>0</v>
      </c>
      <c r="G4" s="7">
        <v>0</v>
      </c>
    </row>
    <row r="5" spans="1:7" x14ac:dyDescent="0.3">
      <c r="A5" s="8" t="s">
        <v>29</v>
      </c>
      <c r="B5" s="16">
        <v>15548.81</v>
      </c>
      <c r="C5" s="7">
        <v>725</v>
      </c>
      <c r="D5" s="16">
        <v>0</v>
      </c>
      <c r="E5" s="7">
        <v>5</v>
      </c>
      <c r="F5" s="16">
        <v>14297</v>
      </c>
      <c r="G5" s="7">
        <v>450</v>
      </c>
    </row>
    <row r="6" spans="1:7" x14ac:dyDescent="0.3">
      <c r="A6" s="8" t="s">
        <v>30</v>
      </c>
      <c r="B6" s="16">
        <v>1994.3</v>
      </c>
      <c r="C6" s="7">
        <v>497</v>
      </c>
      <c r="D6" s="16">
        <v>95860.1</v>
      </c>
      <c r="E6" s="7">
        <v>15725</v>
      </c>
      <c r="F6" s="16">
        <v>62255</v>
      </c>
      <c r="G6" s="7">
        <v>10909</v>
      </c>
    </row>
    <row r="7" spans="1:7" x14ac:dyDescent="0.3">
      <c r="A7" s="8" t="s">
        <v>31</v>
      </c>
      <c r="B7" s="16">
        <v>0</v>
      </c>
      <c r="C7" s="7">
        <v>0</v>
      </c>
      <c r="D7" s="16">
        <v>52779.779999999992</v>
      </c>
      <c r="E7" s="7">
        <v>2773</v>
      </c>
      <c r="F7" s="16">
        <v>94792</v>
      </c>
      <c r="G7" s="7">
        <v>3453</v>
      </c>
    </row>
    <row r="8" spans="1:7" x14ac:dyDescent="0.3">
      <c r="A8" s="9"/>
      <c r="B8" s="21"/>
      <c r="C8" s="17"/>
      <c r="D8" s="21"/>
      <c r="E8" s="17"/>
      <c r="F8" s="21"/>
      <c r="G8" s="17"/>
    </row>
    <row r="9" spans="1:7" x14ac:dyDescent="0.3">
      <c r="A9" s="8" t="s">
        <v>26</v>
      </c>
      <c r="B9" s="16">
        <f>SUM(B3:B8)</f>
        <v>839802.68</v>
      </c>
      <c r="C9" s="22">
        <f>SUM(C2:C8)</f>
        <v>36711</v>
      </c>
      <c r="D9" s="16">
        <f>SUM(D3:D8)</f>
        <v>1092542.6299999999</v>
      </c>
      <c r="E9" s="22">
        <f>SUM(E2:E8)</f>
        <v>54112</v>
      </c>
      <c r="F9" s="16">
        <f>SUM(F3:F8)</f>
        <v>1499368</v>
      </c>
      <c r="G9" s="22">
        <f>SUM(G2:G8)</f>
        <v>43941</v>
      </c>
    </row>
    <row r="10" spans="1:7" x14ac:dyDescent="0.3">
      <c r="A10" s="9"/>
      <c r="B10" s="21"/>
      <c r="C10" s="23"/>
      <c r="D10" s="21"/>
      <c r="E10" s="23"/>
      <c r="F10" s="21"/>
      <c r="G10" s="23"/>
    </row>
    <row r="11" spans="1:7" x14ac:dyDescent="0.3">
      <c r="A11" s="9"/>
      <c r="B11" s="21"/>
      <c r="C11" s="17"/>
      <c r="D11" s="21"/>
      <c r="E11" s="17"/>
      <c r="F11" s="21"/>
      <c r="G11" s="1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9097454A9524459ED15F44D0AE1CAD" ma:contentTypeVersion="6" ma:contentTypeDescription="Create a new document." ma:contentTypeScope="" ma:versionID="6994c01d5fd4d2b21d33a14f88ce141c">
  <xsd:schema xmlns:xsd="http://www.w3.org/2001/XMLSchema" xmlns:xs="http://www.w3.org/2001/XMLSchema" xmlns:p="http://schemas.microsoft.com/office/2006/metadata/properties" xmlns:ns2="a18359c4-d59c-4bb3-bd5d-110810c4ec34" xmlns:ns3="91ed3879-f41d-45ea-ada3-1395cca4bcdf" targetNamespace="http://schemas.microsoft.com/office/2006/metadata/properties" ma:root="true" ma:fieldsID="bed0397a27a00f4728f9aa086dba6060" ns2:_="" ns3:_="">
    <xsd:import namespace="a18359c4-d59c-4bb3-bd5d-110810c4ec34"/>
    <xsd:import namespace="91ed3879-f41d-45ea-ada3-1395cca4bc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8359c4-d59c-4bb3-bd5d-110810c4ec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ed3879-f41d-45ea-ada3-1395cca4bcd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76AA8B-172B-4B66-B3D7-0D4CD45EB4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8359c4-d59c-4bb3-bd5d-110810c4ec34"/>
    <ds:schemaRef ds:uri="91ed3879-f41d-45ea-ada3-1395cca4bc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FF2F0F-9AF3-4018-A047-DA863D1369F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1794A22-7671-4A84-8D75-2011BF38758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 1 Totals</vt:lpstr>
      <vt:lpstr>Tab 2 Insourcers</vt:lpstr>
      <vt:lpstr>Tab 3 Outsourcers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 Illman</dc:creator>
  <cp:keywords/>
  <dc:description/>
  <cp:lastModifiedBy>Aime Taylor</cp:lastModifiedBy>
  <cp:revision/>
  <dcterms:created xsi:type="dcterms:W3CDTF">2024-03-21T15:08:20Z</dcterms:created>
  <dcterms:modified xsi:type="dcterms:W3CDTF">2024-05-03T08:54:13Z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0x010100C79097454A9524459ED15F44D0AE1CAD</vt:lpwstr>
  </property>
</Properties>
</file>